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R:\,Kříženecká_RNČ\Zveřejněné normy\Zveřejnění_11_23.11.21\"/>
    </mc:Choice>
  </mc:AlternateContent>
  <xr:revisionPtr revIDLastSave="0" documentId="13_ncr:1_{FCE5A376-7153-45B1-8EC7-EDBD7D1C513F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List1" sheetId="1" r:id="rId1"/>
    <sheet name="List2" sheetId="2" r:id="rId2"/>
  </sheets>
  <definedNames>
    <definedName name="_xlnm.Print_Area" localSheetId="0">List1!$A$1:$I$41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0" i="1"/>
  <c r="H29" i="1"/>
  <c r="H28" i="1"/>
  <c r="H27" i="1"/>
  <c r="H26" i="1"/>
  <c r="H25" i="1"/>
  <c r="H24" i="1"/>
  <c r="E19" i="1"/>
  <c r="E9" i="1"/>
  <c r="E20" i="1"/>
  <c r="E15" i="1"/>
  <c r="E16" i="1"/>
  <c r="E17" i="1"/>
  <c r="E18" i="1"/>
  <c r="E14" i="1"/>
  <c r="E5" i="1"/>
  <c r="E6" i="1"/>
  <c r="E7" i="1"/>
  <c r="E8" i="1"/>
  <c r="E10" i="1"/>
  <c r="E4" i="1"/>
</calcChain>
</file>

<file path=xl/sharedStrings.xml><?xml version="1.0" encoding="utf-8"?>
<sst xmlns="http://schemas.openxmlformats.org/spreadsheetml/2006/main" count="58" uniqueCount="31">
  <si>
    <t>Příjmy z realizace projektu v systému ETMS</t>
  </si>
  <si>
    <t>[1.230] Článek ve sborníku hodnocený v RIV</t>
  </si>
  <si>
    <t>Číslo a název aktivity</t>
  </si>
  <si>
    <t>2022 AIS (WOS)</t>
  </si>
  <si>
    <t>2022 SJR (Scopus)</t>
  </si>
  <si>
    <t>Sazba AP
Asistent 298,- Kč
Odborný asistent 335,- Kč
Docent 504,- Kč
Profesor 749,- Kč</t>
  </si>
  <si>
    <t>Finančí přínos akvitiy</t>
  </si>
  <si>
    <t>Počet výstupů</t>
  </si>
  <si>
    <t>[1.706] Recenzovaný odborný článek v odb. periodiku, obsažený ve WoS nebo SCOPUS, který nelze zařadit do kvartilu (časopisy bez IF čekající na jeho přidělení)</t>
  </si>
  <si>
    <t>[1.701]  Recenzovaný odborný článek v odborném periodiku, obsažený ve WoS - časopis v prvním decilu oboru</t>
  </si>
  <si>
    <t>[1.702]  Recenzovaný odborný článek v odborném periodiku, obsažený ve WoS  - časopis v 1. kvartilu oboru</t>
  </si>
  <si>
    <t>[1.703]  Recenzovaný odborný článek v odborném periodiku, obsažený ve WoS - časopis v 2. kvartilu oboru</t>
  </si>
  <si>
    <t>[1.704]  Recenzovaný odborný článek v odborném periodiku, obsažený ve WoS - časopis v 3. kvartilu oboru</t>
  </si>
  <si>
    <t>[1.705]  Recenzovaný odborný článek v odborném periodiku, obsažený ve WoS  - časopis v 4. kvartilu oboru</t>
  </si>
  <si>
    <t>[1.801] Recenzovaný odborný článek v odborném periodiku, obsažený ve SCOPUS - časopis v prvním decilu oboru</t>
  </si>
  <si>
    <t>[1.802] Recenzovaný odborný článek v odborném periodiku, obsažený ve SCOPUS - časopis v 1. kvartilu oboru</t>
  </si>
  <si>
    <t>[1.803] Recenzovaný odborný článek v odborném periodiku, obsažený ve SCOPUS - časopis v 2. kvartilu oboru</t>
  </si>
  <si>
    <t>[1.804] Recenzovaný odborný článek v odborném periodiku, obsažený ve SCOPUS - časopis v 3. kvartilu oboru</t>
  </si>
  <si>
    <t>[1.805] Recenzovaný odborný článek v odborném periodiku, obsažený ve SCOPUS - časopis v 4. kvartilu oboru</t>
  </si>
  <si>
    <t>Podíl na výstupech (prof.)</t>
  </si>
  <si>
    <t>Podíl na výstupech (doc.)</t>
  </si>
  <si>
    <t>Podíl na výstupech (Ph.D.)</t>
  </si>
  <si>
    <t>Podíl na výstupech (Ing./Mgr.)</t>
  </si>
  <si>
    <t>Finanční přínos akvitiy</t>
  </si>
  <si>
    <t>Přepočet finančního přínosu výstupu podle podílů jednotlivých AP na výstupu.</t>
  </si>
  <si>
    <t>Podíl na výstupech v procentech (prof.)</t>
  </si>
  <si>
    <t>Podíl na výstupech v procentech (doc.)</t>
  </si>
  <si>
    <t>Podíl na výstupech v procentech (Ph.D.)</t>
  </si>
  <si>
    <t>Podíl na výstupech v procentech (Ing./Mgr.)</t>
  </si>
  <si>
    <t>Příloha 6</t>
  </si>
  <si>
    <t>OŘ4/2021-6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</si>
</sst>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 tint="0.34998626667073579"/>
      <name val="Cambria"/>
      <family val="1"/>
      <charset val="238"/>
    </font>
    <font>
      <sz val="11"/>
      <color theme="1" tint="0.349986266670735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/>
    </xf>
    <xf numFmtId="44" fontId="0" fillId="0" borderId="0" xfId="1" applyFont="1"/>
    <xf numFmtId="44" fontId="0" fillId="0" borderId="3" xfId="1" applyFont="1" applyBorder="1"/>
    <xf numFmtId="44" fontId="0" fillId="0" borderId="6" xfId="1" applyFont="1" applyBorder="1"/>
    <xf numFmtId="44" fontId="0" fillId="0" borderId="9" xfId="1" applyFont="1" applyBorder="1"/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0" fillId="0" borderId="0" xfId="1" applyFont="1" applyBorder="1"/>
    <xf numFmtId="0" fontId="0" fillId="0" borderId="0" xfId="0" applyBorder="1"/>
    <xf numFmtId="0" fontId="3" fillId="0" borderId="14" xfId="0" applyFont="1" applyBorder="1" applyAlignment="1">
      <alignment horizontal="center" vertical="center"/>
    </xf>
    <xf numFmtId="44" fontId="0" fillId="0" borderId="15" xfId="1" applyFont="1" applyBorder="1"/>
    <xf numFmtId="0" fontId="3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44" fontId="0" fillId="0" borderId="21" xfId="1" applyFont="1" applyBorder="1"/>
    <xf numFmtId="0" fontId="2" fillId="0" borderId="0" xfId="0" applyFont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0" fillId="0" borderId="19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44" fontId="2" fillId="0" borderId="21" xfId="1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44" fontId="2" fillId="0" borderId="3" xfId="1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44" fontId="2" fillId="0" borderId="6" xfId="1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44" fontId="0" fillId="0" borderId="21" xfId="1" applyFont="1" applyBorder="1" applyAlignment="1">
      <alignment vertical="center"/>
    </xf>
    <xf numFmtId="44" fontId="0" fillId="0" borderId="3" xfId="1" applyFont="1" applyBorder="1" applyAlignment="1">
      <alignment vertical="center"/>
    </xf>
    <xf numFmtId="44" fontId="0" fillId="0" borderId="15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44" fontId="0" fillId="2" borderId="20" xfId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44" fontId="0" fillId="2" borderId="5" xfId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44" fontId="0" fillId="2" borderId="8" xfId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44" fontId="0" fillId="2" borderId="14" xfId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0" xfId="0" applyFill="1" applyBorder="1" applyAlignment="1" applyProtection="1">
      <alignment vertical="center"/>
      <protection locked="0"/>
    </xf>
    <xf numFmtId="9" fontId="0" fillId="2" borderId="20" xfId="2" applyFont="1" applyFill="1" applyBorder="1" applyAlignment="1" applyProtection="1">
      <alignment vertical="center"/>
      <protection locked="0"/>
    </xf>
    <xf numFmtId="9" fontId="0" fillId="2" borderId="22" xfId="2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9" fontId="0" fillId="2" borderId="1" xfId="2" applyFont="1" applyFill="1" applyBorder="1" applyAlignment="1" applyProtection="1">
      <alignment vertical="center"/>
      <protection locked="0"/>
    </xf>
    <xf numFmtId="9" fontId="0" fillId="2" borderId="23" xfId="2" applyFon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9" fontId="0" fillId="2" borderId="5" xfId="2" applyFont="1" applyFill="1" applyBorder="1" applyAlignment="1" applyProtection="1">
      <alignment vertical="center"/>
      <protection locked="0"/>
    </xf>
    <xf numFmtId="9" fontId="0" fillId="2" borderId="24" xfId="2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zoomScale="85" zoomScaleNormal="85" workbookViewId="0">
      <selection activeCell="G16" sqref="G16"/>
    </sheetView>
  </sheetViews>
  <sheetFormatPr defaultRowHeight="15" x14ac:dyDescent="0.25"/>
  <cols>
    <col min="1" max="1" width="87" style="29" customWidth="1"/>
    <col min="2" max="2" width="16.42578125" bestFit="1" customWidth="1"/>
    <col min="3" max="8" width="25" customWidth="1"/>
  </cols>
  <sheetData>
    <row r="1" spans="1:8" x14ac:dyDescent="0.25">
      <c r="H1" s="65" t="s">
        <v>29</v>
      </c>
    </row>
    <row r="2" spans="1:8" ht="15.75" thickBot="1" x14ac:dyDescent="0.3">
      <c r="A2" s="23" t="s">
        <v>0</v>
      </c>
    </row>
    <row r="3" spans="1:8" ht="75.75" thickBot="1" x14ac:dyDescent="0.3">
      <c r="A3" s="24" t="s">
        <v>2</v>
      </c>
      <c r="B3" s="17" t="s">
        <v>3</v>
      </c>
      <c r="C3" s="18" t="s">
        <v>5</v>
      </c>
      <c r="D3" s="19" t="s">
        <v>7</v>
      </c>
      <c r="E3" s="20" t="s">
        <v>6</v>
      </c>
    </row>
    <row r="4" spans="1:8" x14ac:dyDescent="0.25">
      <c r="A4" s="25" t="s">
        <v>1</v>
      </c>
      <c r="B4" s="21">
        <v>40</v>
      </c>
      <c r="C4" s="46"/>
      <c r="D4" s="47"/>
      <c r="E4" s="22">
        <f>B4*C4*D4</f>
        <v>0</v>
      </c>
    </row>
    <row r="5" spans="1:8" ht="30" x14ac:dyDescent="0.25">
      <c r="A5" s="26" t="s">
        <v>9</v>
      </c>
      <c r="B5" s="1">
        <v>1500</v>
      </c>
      <c r="C5" s="48"/>
      <c r="D5" s="49"/>
      <c r="E5" s="3">
        <f t="shared" ref="E5:E10" si="0">B5*C5*D5</f>
        <v>0</v>
      </c>
    </row>
    <row r="6" spans="1:8" ht="30" x14ac:dyDescent="0.25">
      <c r="A6" s="26" t="s">
        <v>10</v>
      </c>
      <c r="B6" s="1">
        <v>1000</v>
      </c>
      <c r="C6" s="48"/>
      <c r="D6" s="49"/>
      <c r="E6" s="3">
        <f t="shared" si="0"/>
        <v>0</v>
      </c>
    </row>
    <row r="7" spans="1:8" ht="30" x14ac:dyDescent="0.25">
      <c r="A7" s="26" t="s">
        <v>11</v>
      </c>
      <c r="B7" s="1">
        <v>600</v>
      </c>
      <c r="C7" s="48"/>
      <c r="D7" s="49"/>
      <c r="E7" s="3">
        <f t="shared" si="0"/>
        <v>0</v>
      </c>
    </row>
    <row r="8" spans="1:8" ht="30" x14ac:dyDescent="0.25">
      <c r="A8" s="26" t="s">
        <v>12</v>
      </c>
      <c r="B8" s="1">
        <v>330</v>
      </c>
      <c r="C8" s="48"/>
      <c r="D8" s="49"/>
      <c r="E8" s="3">
        <f t="shared" si="0"/>
        <v>0</v>
      </c>
    </row>
    <row r="9" spans="1:8" ht="30" x14ac:dyDescent="0.25">
      <c r="A9" s="26" t="s">
        <v>13</v>
      </c>
      <c r="B9" s="1">
        <v>240</v>
      </c>
      <c r="C9" s="48"/>
      <c r="D9" s="49"/>
      <c r="E9" s="3">
        <f t="shared" si="0"/>
        <v>0</v>
      </c>
    </row>
    <row r="10" spans="1:8" ht="30.75" thickBot="1" x14ac:dyDescent="0.3">
      <c r="A10" s="27" t="s">
        <v>8</v>
      </c>
      <c r="B10" s="11">
        <v>200</v>
      </c>
      <c r="C10" s="50"/>
      <c r="D10" s="51"/>
      <c r="E10" s="4">
        <f t="shared" si="0"/>
        <v>0</v>
      </c>
    </row>
    <row r="11" spans="1:8" x14ac:dyDescent="0.25">
      <c r="A11" s="28"/>
      <c r="B11" s="12"/>
      <c r="C11" s="13"/>
      <c r="D11" s="14"/>
      <c r="E11" s="13"/>
    </row>
    <row r="12" spans="1:8" ht="15.75" thickBot="1" x14ac:dyDescent="0.3"/>
    <row r="13" spans="1:8" ht="75.75" thickBot="1" x14ac:dyDescent="0.3">
      <c r="A13" s="30" t="s">
        <v>2</v>
      </c>
      <c r="B13" s="6" t="s">
        <v>4</v>
      </c>
      <c r="C13" s="7" t="s">
        <v>5</v>
      </c>
      <c r="D13" s="8" t="s">
        <v>7</v>
      </c>
      <c r="E13" s="9" t="s">
        <v>6</v>
      </c>
    </row>
    <row r="14" spans="1:8" x14ac:dyDescent="0.25">
      <c r="A14" s="31" t="s">
        <v>1</v>
      </c>
      <c r="B14" s="10">
        <v>40</v>
      </c>
      <c r="C14" s="52"/>
      <c r="D14" s="53"/>
      <c r="E14" s="5">
        <f>B14*C14*D14</f>
        <v>0</v>
      </c>
    </row>
    <row r="15" spans="1:8" ht="30" x14ac:dyDescent="0.25">
      <c r="A15" s="26" t="s">
        <v>14</v>
      </c>
      <c r="B15" s="1">
        <v>1200</v>
      </c>
      <c r="C15" s="48"/>
      <c r="D15" s="49"/>
      <c r="E15" s="3">
        <f t="shared" ref="E15:E19" si="1">B15*C15*D15</f>
        <v>0</v>
      </c>
    </row>
    <row r="16" spans="1:8" ht="30" x14ac:dyDescent="0.25">
      <c r="A16" s="26" t="s">
        <v>15</v>
      </c>
      <c r="B16" s="1">
        <v>800</v>
      </c>
      <c r="C16" s="48"/>
      <c r="D16" s="49"/>
      <c r="E16" s="3">
        <f t="shared" si="1"/>
        <v>0</v>
      </c>
    </row>
    <row r="17" spans="1:8" ht="30" x14ac:dyDescent="0.25">
      <c r="A17" s="26" t="s">
        <v>16</v>
      </c>
      <c r="B17" s="1">
        <v>500</v>
      </c>
      <c r="C17" s="48"/>
      <c r="D17" s="49"/>
      <c r="E17" s="3">
        <f t="shared" si="1"/>
        <v>0</v>
      </c>
    </row>
    <row r="18" spans="1:8" ht="30" x14ac:dyDescent="0.25">
      <c r="A18" s="26" t="s">
        <v>17</v>
      </c>
      <c r="B18" s="1">
        <v>298</v>
      </c>
      <c r="C18" s="48"/>
      <c r="D18" s="49"/>
      <c r="E18" s="3">
        <f t="shared" si="1"/>
        <v>0</v>
      </c>
    </row>
    <row r="19" spans="1:8" ht="30" x14ac:dyDescent="0.25">
      <c r="A19" s="32" t="s">
        <v>18</v>
      </c>
      <c r="B19" s="15">
        <v>216</v>
      </c>
      <c r="C19" s="54"/>
      <c r="D19" s="55"/>
      <c r="E19" s="16">
        <f t="shared" si="1"/>
        <v>0</v>
      </c>
    </row>
    <row r="20" spans="1:8" ht="30.75" thickBot="1" x14ac:dyDescent="0.3">
      <c r="A20" s="27" t="s">
        <v>8</v>
      </c>
      <c r="B20" s="11">
        <v>200</v>
      </c>
      <c r="C20" s="50"/>
      <c r="D20" s="51"/>
      <c r="E20" s="4">
        <f>B20*C20*D20</f>
        <v>0</v>
      </c>
    </row>
    <row r="22" spans="1:8" ht="15.75" thickBot="1" x14ac:dyDescent="0.3">
      <c r="A22" s="23" t="s">
        <v>24</v>
      </c>
    </row>
    <row r="23" spans="1:8" ht="30.75" thickBot="1" x14ac:dyDescent="0.3">
      <c r="A23" s="24" t="s">
        <v>2</v>
      </c>
      <c r="B23" s="17" t="s">
        <v>3</v>
      </c>
      <c r="C23" s="19" t="s">
        <v>7</v>
      </c>
      <c r="D23" s="19" t="s">
        <v>25</v>
      </c>
      <c r="E23" s="19" t="s">
        <v>26</v>
      </c>
      <c r="F23" s="19" t="s">
        <v>27</v>
      </c>
      <c r="G23" s="19" t="s">
        <v>28</v>
      </c>
      <c r="H23" s="33" t="s">
        <v>23</v>
      </c>
    </row>
    <row r="24" spans="1:8" x14ac:dyDescent="0.25">
      <c r="A24" s="34" t="s">
        <v>1</v>
      </c>
      <c r="B24" s="35">
        <v>40</v>
      </c>
      <c r="C24" s="56"/>
      <c r="D24" s="57"/>
      <c r="E24" s="58"/>
      <c r="F24" s="58"/>
      <c r="G24" s="58"/>
      <c r="H24" s="36">
        <f>C24*B24*((D24*749)+(E24*504)+(F24*335)+(G24*298))</f>
        <v>0</v>
      </c>
    </row>
    <row r="25" spans="1:8" ht="30" x14ac:dyDescent="0.25">
      <c r="A25" s="37" t="s">
        <v>9</v>
      </c>
      <c r="B25" s="1">
        <v>1500</v>
      </c>
      <c r="C25" s="59"/>
      <c r="D25" s="60"/>
      <c r="E25" s="61"/>
      <c r="F25" s="61"/>
      <c r="G25" s="61"/>
      <c r="H25" s="38">
        <f t="shared" ref="H25:H30" si="2">C25*B25*((D25*749)+(E25*504)+(F25*335)+(G25*298))</f>
        <v>0</v>
      </c>
    </row>
    <row r="26" spans="1:8" ht="30" x14ac:dyDescent="0.25">
      <c r="A26" s="37" t="s">
        <v>10</v>
      </c>
      <c r="B26" s="1">
        <v>1000</v>
      </c>
      <c r="C26" s="59"/>
      <c r="D26" s="60"/>
      <c r="E26" s="61"/>
      <c r="F26" s="61"/>
      <c r="G26" s="61"/>
      <c r="H26" s="38">
        <f t="shared" si="2"/>
        <v>0</v>
      </c>
    </row>
    <row r="27" spans="1:8" ht="30" x14ac:dyDescent="0.25">
      <c r="A27" s="37" t="s">
        <v>11</v>
      </c>
      <c r="B27" s="1">
        <v>600</v>
      </c>
      <c r="C27" s="59"/>
      <c r="D27" s="60"/>
      <c r="E27" s="61"/>
      <c r="F27" s="61"/>
      <c r="G27" s="61"/>
      <c r="H27" s="38">
        <f t="shared" si="2"/>
        <v>0</v>
      </c>
    </row>
    <row r="28" spans="1:8" ht="30" x14ac:dyDescent="0.25">
      <c r="A28" s="37" t="s">
        <v>12</v>
      </c>
      <c r="B28" s="1">
        <v>330</v>
      </c>
      <c r="C28" s="59"/>
      <c r="D28" s="60"/>
      <c r="E28" s="61"/>
      <c r="F28" s="61"/>
      <c r="G28" s="61"/>
      <c r="H28" s="38">
        <f t="shared" si="2"/>
        <v>0</v>
      </c>
    </row>
    <row r="29" spans="1:8" ht="30" x14ac:dyDescent="0.25">
      <c r="A29" s="37" t="s">
        <v>13</v>
      </c>
      <c r="B29" s="1">
        <v>240</v>
      </c>
      <c r="C29" s="59"/>
      <c r="D29" s="60"/>
      <c r="E29" s="61"/>
      <c r="F29" s="61"/>
      <c r="G29" s="61"/>
      <c r="H29" s="38">
        <f t="shared" si="2"/>
        <v>0</v>
      </c>
    </row>
    <row r="30" spans="1:8" ht="30.75" thickBot="1" x14ac:dyDescent="0.3">
      <c r="A30" s="39" t="s">
        <v>8</v>
      </c>
      <c r="B30" s="11">
        <v>200</v>
      </c>
      <c r="C30" s="62"/>
      <c r="D30" s="63"/>
      <c r="E30" s="64"/>
      <c r="F30" s="64"/>
      <c r="G30" s="64"/>
      <c r="H30" s="40">
        <f t="shared" si="2"/>
        <v>0</v>
      </c>
    </row>
    <row r="31" spans="1:8" x14ac:dyDescent="0.25">
      <c r="A31" s="28"/>
      <c r="B31" s="12"/>
      <c r="C31" s="13"/>
      <c r="D31" s="14"/>
      <c r="E31" s="14"/>
      <c r="F31" s="14"/>
      <c r="G31" s="14"/>
      <c r="H31" s="14"/>
    </row>
    <row r="32" spans="1:8" ht="15.75" thickBot="1" x14ac:dyDescent="0.3"/>
    <row r="33" spans="1:8" ht="30.75" thickBot="1" x14ac:dyDescent="0.3">
      <c r="A33" s="24" t="s">
        <v>2</v>
      </c>
      <c r="B33" s="17" t="s">
        <v>4</v>
      </c>
      <c r="C33" s="19" t="s">
        <v>7</v>
      </c>
      <c r="D33" s="19" t="s">
        <v>19</v>
      </c>
      <c r="E33" s="19" t="s">
        <v>20</v>
      </c>
      <c r="F33" s="19" t="s">
        <v>21</v>
      </c>
      <c r="G33" s="19" t="s">
        <v>22</v>
      </c>
      <c r="H33" s="33" t="s">
        <v>23</v>
      </c>
    </row>
    <row r="34" spans="1:8" x14ac:dyDescent="0.25">
      <c r="A34" s="34" t="s">
        <v>1</v>
      </c>
      <c r="B34" s="35">
        <v>40</v>
      </c>
      <c r="C34" s="56"/>
      <c r="D34" s="57"/>
      <c r="E34" s="58"/>
      <c r="F34" s="58"/>
      <c r="G34" s="58"/>
      <c r="H34" s="42">
        <f t="shared" ref="H34:H40" si="3">C34*B34*((D34*749)+(E34*504)+(F34*335)+(G34*298))</f>
        <v>0</v>
      </c>
    </row>
    <row r="35" spans="1:8" ht="30" x14ac:dyDescent="0.25">
      <c r="A35" s="37" t="s">
        <v>14</v>
      </c>
      <c r="B35" s="1">
        <v>1200</v>
      </c>
      <c r="C35" s="59"/>
      <c r="D35" s="60"/>
      <c r="E35" s="61"/>
      <c r="F35" s="61"/>
      <c r="G35" s="61"/>
      <c r="H35" s="43">
        <f t="shared" si="3"/>
        <v>0</v>
      </c>
    </row>
    <row r="36" spans="1:8" ht="30" x14ac:dyDescent="0.25">
      <c r="A36" s="37" t="s">
        <v>15</v>
      </c>
      <c r="B36" s="1">
        <v>800</v>
      </c>
      <c r="C36" s="59"/>
      <c r="D36" s="60"/>
      <c r="E36" s="61"/>
      <c r="F36" s="61"/>
      <c r="G36" s="61"/>
      <c r="H36" s="43">
        <f t="shared" si="3"/>
        <v>0</v>
      </c>
    </row>
    <row r="37" spans="1:8" ht="30" x14ac:dyDescent="0.25">
      <c r="A37" s="37" t="s">
        <v>16</v>
      </c>
      <c r="B37" s="1">
        <v>500</v>
      </c>
      <c r="C37" s="59"/>
      <c r="D37" s="60"/>
      <c r="E37" s="61"/>
      <c r="F37" s="61"/>
      <c r="G37" s="61"/>
      <c r="H37" s="43">
        <f t="shared" si="3"/>
        <v>0</v>
      </c>
    </row>
    <row r="38" spans="1:8" ht="30" x14ac:dyDescent="0.25">
      <c r="A38" s="37" t="s">
        <v>17</v>
      </c>
      <c r="B38" s="1">
        <v>298</v>
      </c>
      <c r="C38" s="59"/>
      <c r="D38" s="60"/>
      <c r="E38" s="61"/>
      <c r="F38" s="61"/>
      <c r="G38" s="61"/>
      <c r="H38" s="43">
        <f t="shared" si="3"/>
        <v>0</v>
      </c>
    </row>
    <row r="39" spans="1:8" ht="30" x14ac:dyDescent="0.25">
      <c r="A39" s="41" t="s">
        <v>18</v>
      </c>
      <c r="B39" s="15">
        <v>216</v>
      </c>
      <c r="C39" s="59"/>
      <c r="D39" s="60"/>
      <c r="E39" s="61"/>
      <c r="F39" s="61"/>
      <c r="G39" s="61"/>
      <c r="H39" s="44">
        <f t="shared" si="3"/>
        <v>0</v>
      </c>
    </row>
    <row r="40" spans="1:8" ht="30.75" thickBot="1" x14ac:dyDescent="0.3">
      <c r="A40" s="39" t="s">
        <v>8</v>
      </c>
      <c r="B40" s="11">
        <v>200</v>
      </c>
      <c r="C40" s="62"/>
      <c r="D40" s="63"/>
      <c r="E40" s="64"/>
      <c r="F40" s="64"/>
      <c r="G40" s="64"/>
      <c r="H40" s="45">
        <f t="shared" si="3"/>
        <v>0</v>
      </c>
    </row>
    <row r="41" spans="1:8" x14ac:dyDescent="0.25">
      <c r="H41" s="66" t="s">
        <v>30</v>
      </c>
    </row>
  </sheetData>
  <sheetProtection algorithmName="SHA-512" hashValue="mkswFtFwjtTdZ5UU0DrEdvZd6Wtllcr+Oxygxt39J6olUDiJ5JRTRb+v0Hn1EJpzJWSjRu72r6stqviJE0R8tg==" saltValue="um6Buv3aGEGz91EjO8qcAg==" spinCount="100000" sheet="1" objects="1" scenarios="1"/>
  <pageMargins left="0.7" right="0.7" top="0.75" bottom="0.75" header="0.3" footer="0.3"/>
  <pageSetup paperSize="9" scale="3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4D3CE3-366F-4A20-8E95-E0F8F1371EE5}">
          <x14:formula1>
            <xm:f>List2!$A$1:$A$4</xm:f>
          </x14:formula1>
          <xm:sqref>C4:C11 C14:C20 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02CA5-79AB-4798-8A30-CEEBB5332E9E}">
  <dimension ref="A1:A4"/>
  <sheetViews>
    <sheetView tabSelected="1" workbookViewId="0">
      <selection activeCell="A2" sqref="A2"/>
    </sheetView>
  </sheetViews>
  <sheetFormatPr defaultRowHeight="15" x14ac:dyDescent="0.25"/>
  <cols>
    <col min="1" max="1" width="10.42578125" bestFit="1" customWidth="1"/>
  </cols>
  <sheetData>
    <row r="1" spans="1:1" x14ac:dyDescent="0.25">
      <c r="A1" s="2">
        <v>298</v>
      </c>
    </row>
    <row r="2" spans="1:1" x14ac:dyDescent="0.25">
      <c r="A2" s="2">
        <v>335</v>
      </c>
    </row>
    <row r="3" spans="1:1" x14ac:dyDescent="0.25">
      <c r="A3" s="2">
        <v>504</v>
      </c>
    </row>
    <row r="4" spans="1:1" x14ac:dyDescent="0.25">
      <c r="A4" s="2">
        <v>749</v>
      </c>
    </row>
  </sheetData>
  <sheetProtection algorithmName="SHA-512" hashValue="yTDbMPE41Bq8l+IlVbuav9h4WkuW5g+/d5KZW7JCT2fJplGzmcwqrZglGbLgdzafYxa74G+fz1Cyv97gxfgfOg==" saltValue="OM2ROkhdyx/QvyoXuv+ZC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Ruschak Michal</dc:creator>
  <cp:lastModifiedBy>Plecitá Denisa</cp:lastModifiedBy>
  <cp:lastPrinted>2021-11-24T10:01:13Z</cp:lastPrinted>
  <dcterms:created xsi:type="dcterms:W3CDTF">2015-06-05T18:19:34Z</dcterms:created>
  <dcterms:modified xsi:type="dcterms:W3CDTF">2021-11-24T10:04:03Z</dcterms:modified>
</cp:coreProperties>
</file>