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20490" windowHeight="7485"/>
  </bookViews>
  <sheets>
    <sheet name="Kalkulace" sheetId="7" r:id="rId1"/>
  </sheets>
  <calcPr calcId="145621"/>
</workbook>
</file>

<file path=xl/calcChain.xml><?xml version="1.0" encoding="utf-8"?>
<calcChain xmlns="http://schemas.openxmlformats.org/spreadsheetml/2006/main">
  <c r="E22" i="7" l="1"/>
  <c r="E28" i="7" s="1"/>
  <c r="A17" i="7"/>
  <c r="A16" i="7"/>
  <c r="F4" i="7" l="1"/>
  <c r="A15" i="7"/>
  <c r="F7" i="7" l="1"/>
  <c r="F6" i="7"/>
  <c r="F5" i="7"/>
  <c r="E27" i="7" l="1"/>
  <c r="E30" i="7" l="1"/>
  <c r="E31" i="7"/>
  <c r="E29" i="7"/>
  <c r="E32" i="7" l="1"/>
  <c r="E33" i="7" s="1"/>
</calcChain>
</file>

<file path=xl/sharedStrings.xml><?xml version="1.0" encoding="utf-8"?>
<sst xmlns="http://schemas.openxmlformats.org/spreadsheetml/2006/main" count="38" uniqueCount="35">
  <si>
    <t>Ostatní přímé náklady</t>
  </si>
  <si>
    <t>Profesor</t>
  </si>
  <si>
    <t>Docent</t>
  </si>
  <si>
    <t>Odborný asistent</t>
  </si>
  <si>
    <t>Asistent</t>
  </si>
  <si>
    <t>Pozice</t>
  </si>
  <si>
    <t>CZK / hod.</t>
  </si>
  <si>
    <t>CZK</t>
  </si>
  <si>
    <t>OSTATNÍ PŘÍMÉ NÁKLADY</t>
  </si>
  <si>
    <t xml:space="preserve">    10 AI1 - DDHM</t>
  </si>
  <si>
    <t xml:space="preserve">    10 AI1 - Materiál</t>
  </si>
  <si>
    <t xml:space="preserve">    10 AI1 - Pohonné hmoty</t>
  </si>
  <si>
    <t xml:space="preserve">    10 AII6 - Cestovné</t>
  </si>
  <si>
    <t xml:space="preserve">    10 AII7 - Náklady na reprezentaci</t>
  </si>
  <si>
    <t xml:space="preserve">    10 AII8 - IT služby včetně SW</t>
  </si>
  <si>
    <t xml:space="preserve">    10 AII8 - Konzultační služby</t>
  </si>
  <si>
    <t xml:space="preserve">    10 AII8 - Ostatní služby</t>
  </si>
  <si>
    <t xml:space="preserve">    10 AII8 - Projektové práce</t>
  </si>
  <si>
    <t xml:space="preserve">    10 AV - Patenty prům. a užit. vzory</t>
  </si>
  <si>
    <t xml:space="preserve">    10 AV - Ostatní náklady</t>
  </si>
  <si>
    <t xml:space="preserve">    10 AX - Vnitro náklady</t>
  </si>
  <si>
    <t>Druh nákladu</t>
  </si>
  <si>
    <t>CELKEM OSTATNÍ PŔÍMÉ NÁKLADY</t>
  </si>
  <si>
    <t>CELKOVÝ PŘEHLED</t>
  </si>
  <si>
    <t>Odbytová režie</t>
  </si>
  <si>
    <t>Správní režie</t>
  </si>
  <si>
    <t>Marže</t>
  </si>
  <si>
    <t>CENA CELKEM s Dph</t>
  </si>
  <si>
    <t>CENA CELKEM bez DPH</t>
  </si>
  <si>
    <t>VÝNOSY KATEDRY CELKEM</t>
  </si>
  <si>
    <t>Odbytová režie - PM</t>
  </si>
  <si>
    <t>Stanovení cenotvorby výkonů - Hospodářská činnost</t>
  </si>
  <si>
    <t>počet bodů</t>
  </si>
  <si>
    <t>Výnosy katedry</t>
  </si>
  <si>
    <t>SM3/2015-1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</si>
</sst>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left" vertical="center"/>
    </xf>
    <xf numFmtId="0" fontId="3" fillId="5" borderId="2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4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/>
    <xf numFmtId="0" fontId="5" fillId="0" borderId="8" xfId="0" applyFont="1" applyBorder="1" applyAlignment="1" applyProtection="1"/>
    <xf numFmtId="0" fontId="5" fillId="0" borderId="0" xfId="0" applyFont="1" applyBorder="1" applyProtection="1"/>
    <xf numFmtId="0" fontId="5" fillId="0" borderId="0" xfId="0" applyFont="1" applyProtection="1"/>
    <xf numFmtId="0" fontId="7" fillId="0" borderId="0" xfId="0" applyFont="1" applyProtection="1"/>
    <xf numFmtId="0" fontId="5" fillId="6" borderId="6" xfId="0" applyFont="1" applyFill="1" applyBorder="1" applyAlignment="1" applyProtection="1">
      <alignment horizontal="center"/>
    </xf>
    <xf numFmtId="9" fontId="5" fillId="6" borderId="6" xfId="0" applyNumberFormat="1" applyFont="1" applyFill="1" applyBorder="1" applyAlignment="1" applyProtection="1">
      <alignment horizontal="center"/>
    </xf>
    <xf numFmtId="0" fontId="5" fillId="6" borderId="7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left" vertical="center"/>
    </xf>
    <xf numFmtId="10" fontId="5" fillId="6" borderId="6" xfId="0" applyNumberFormat="1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0" fillId="0" borderId="1" xfId="0" applyBorder="1" applyProtection="1"/>
    <xf numFmtId="0" fontId="3" fillId="0" borderId="1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4" xfId="0" applyFont="1" applyFill="1" applyBorder="1" applyAlignment="1" applyProtection="1">
      <alignment horizontal="left" vertical="center"/>
    </xf>
    <xf numFmtId="4" fontId="2" fillId="5" borderId="2" xfId="0" applyNumberFormat="1" applyFont="1" applyFill="1" applyBorder="1" applyAlignment="1" applyProtection="1">
      <alignment horizontal="center" vertical="center"/>
    </xf>
    <xf numFmtId="4" fontId="2" fillId="5" borderId="4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4" fontId="2" fillId="0" borderId="2" xfId="0" applyNumberFormat="1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4" fontId="2" fillId="0" borderId="2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4" fontId="3" fillId="5" borderId="2" xfId="0" applyNumberFormat="1" applyFont="1" applyFill="1" applyBorder="1" applyAlignment="1" applyProtection="1">
      <alignment horizontal="center" vertical="center"/>
    </xf>
    <xf numFmtId="4" fontId="3" fillId="5" borderId="4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8"/>
  <sheetViews>
    <sheetView tabSelected="1" topLeftCell="B11" zoomScaleNormal="100" workbookViewId="0">
      <selection activeCell="E15" sqref="E15:F15"/>
    </sheetView>
  </sheetViews>
  <sheetFormatPr defaultRowHeight="15" x14ac:dyDescent="0.25"/>
  <cols>
    <col min="1" max="1" width="13" style="2" hidden="1" customWidth="1"/>
    <col min="2" max="2" width="9.140625" style="2"/>
    <col min="3" max="3" width="21.28515625" style="2" customWidth="1"/>
    <col min="4" max="4" width="17.85546875" style="2" hidden="1" customWidth="1"/>
    <col min="5" max="5" width="6.140625" style="2" customWidth="1"/>
    <col min="6" max="6" width="9.140625" style="2"/>
    <col min="7" max="7" width="7" style="2" customWidth="1"/>
    <col min="8" max="9" width="9.140625" style="2"/>
    <col min="10" max="10" width="12.7109375" style="2" customWidth="1"/>
    <col min="11" max="12" width="7.85546875" style="2" customWidth="1"/>
    <col min="13" max="13" width="2.85546875" style="2" customWidth="1"/>
    <col min="14" max="16384" width="9.140625" style="2"/>
  </cols>
  <sheetData>
    <row r="1" spans="1:14" ht="18.75" x14ac:dyDescent="0.25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5">
      <c r="A2" s="26"/>
      <c r="B2" s="50" t="s">
        <v>33</v>
      </c>
      <c r="C2" s="51"/>
      <c r="D2" s="51"/>
      <c r="E2" s="51"/>
      <c r="F2" s="52"/>
      <c r="G2" s="3"/>
    </row>
    <row r="3" spans="1:14" ht="24" x14ac:dyDescent="0.25">
      <c r="A3" s="60"/>
      <c r="B3" s="53" t="s">
        <v>5</v>
      </c>
      <c r="C3" s="54"/>
      <c r="D3" s="27" t="s">
        <v>6</v>
      </c>
      <c r="E3" s="31" t="s">
        <v>32</v>
      </c>
      <c r="F3" s="5" t="s">
        <v>7</v>
      </c>
      <c r="G3" s="6"/>
    </row>
    <row r="4" spans="1:14" x14ac:dyDescent="0.25">
      <c r="A4" s="60"/>
      <c r="B4" s="62" t="s">
        <v>1</v>
      </c>
      <c r="C4" s="62"/>
      <c r="D4" s="7">
        <v>671.14101063829776</v>
      </c>
      <c r="E4" s="1">
        <v>0</v>
      </c>
      <c r="F4" s="8">
        <f>E4*D4</f>
        <v>0</v>
      </c>
      <c r="G4" s="6"/>
    </row>
    <row r="5" spans="1:14" x14ac:dyDescent="0.25">
      <c r="A5" s="60"/>
      <c r="B5" s="62" t="s">
        <v>2</v>
      </c>
      <c r="C5" s="62"/>
      <c r="D5" s="7">
        <v>374.79303191489362</v>
      </c>
      <c r="E5" s="1">
        <v>0</v>
      </c>
      <c r="F5" s="8">
        <f t="shared" ref="F5:F7" si="0">E5*D5</f>
        <v>0</v>
      </c>
      <c r="G5" s="6"/>
    </row>
    <row r="6" spans="1:14" x14ac:dyDescent="0.25">
      <c r="A6" s="60"/>
      <c r="B6" s="62" t="s">
        <v>3</v>
      </c>
      <c r="C6" s="62"/>
      <c r="D6" s="7">
        <v>296.34797872340425</v>
      </c>
      <c r="E6" s="1">
        <v>0</v>
      </c>
      <c r="F6" s="8">
        <f t="shared" si="0"/>
        <v>0</v>
      </c>
      <c r="G6" s="6"/>
    </row>
    <row r="7" spans="1:14" x14ac:dyDescent="0.25">
      <c r="A7" s="60"/>
      <c r="B7" s="62" t="s">
        <v>4</v>
      </c>
      <c r="C7" s="62"/>
      <c r="D7" s="7">
        <v>261.48351063829784</v>
      </c>
      <c r="E7" s="1">
        <v>0</v>
      </c>
      <c r="F7" s="8">
        <f t="shared" si="0"/>
        <v>0</v>
      </c>
      <c r="G7" s="6"/>
    </row>
    <row r="8" spans="1:14" x14ac:dyDescent="0.25">
      <c r="A8" s="13"/>
      <c r="B8" s="35" t="s">
        <v>8</v>
      </c>
      <c r="C8" s="36"/>
      <c r="D8" s="36"/>
      <c r="E8" s="36"/>
      <c r="F8" s="37"/>
      <c r="G8" s="6"/>
    </row>
    <row r="9" spans="1:14" x14ac:dyDescent="0.25">
      <c r="A9" s="14"/>
      <c r="B9" s="32" t="s">
        <v>21</v>
      </c>
      <c r="C9" s="33"/>
      <c r="D9" s="34"/>
      <c r="E9" s="32" t="s">
        <v>7</v>
      </c>
      <c r="F9" s="34"/>
      <c r="G9" s="6"/>
    </row>
    <row r="10" spans="1:14" x14ac:dyDescent="0.25">
      <c r="A10" s="15"/>
      <c r="B10" s="40" t="s">
        <v>9</v>
      </c>
      <c r="C10" s="41"/>
      <c r="D10" s="42"/>
      <c r="E10" s="43"/>
      <c r="F10" s="44"/>
      <c r="G10" s="4"/>
    </row>
    <row r="11" spans="1:14" x14ac:dyDescent="0.25">
      <c r="A11" s="16"/>
      <c r="B11" s="40" t="s">
        <v>10</v>
      </c>
      <c r="C11" s="41"/>
      <c r="D11" s="42"/>
      <c r="E11" s="43"/>
      <c r="F11" s="44"/>
      <c r="G11" s="4"/>
    </row>
    <row r="12" spans="1:14" x14ac:dyDescent="0.25">
      <c r="A12" s="17"/>
      <c r="B12" s="40" t="s">
        <v>11</v>
      </c>
      <c r="C12" s="41"/>
      <c r="D12" s="42"/>
      <c r="E12" s="43"/>
      <c r="F12" s="44"/>
      <c r="G12" s="4"/>
    </row>
    <row r="13" spans="1:14" x14ac:dyDescent="0.25">
      <c r="A13" s="18"/>
      <c r="B13" s="40" t="s">
        <v>12</v>
      </c>
      <c r="C13" s="41"/>
      <c r="D13" s="42"/>
      <c r="E13" s="43"/>
      <c r="F13" s="44"/>
      <c r="G13" s="4"/>
      <c r="M13" s="4"/>
    </row>
    <row r="14" spans="1:14" x14ac:dyDescent="0.25">
      <c r="A14" s="18"/>
      <c r="B14" s="40" t="s">
        <v>13</v>
      </c>
      <c r="C14" s="41"/>
      <c r="D14" s="42"/>
      <c r="E14" s="43"/>
      <c r="F14" s="44"/>
      <c r="G14" s="4"/>
      <c r="M14" s="4"/>
    </row>
    <row r="15" spans="1:14" x14ac:dyDescent="0.25">
      <c r="A15" s="22">
        <f>IF(B29="Odbytová režie",0.215,0.2696)</f>
        <v>0.215</v>
      </c>
      <c r="B15" s="40" t="s">
        <v>14</v>
      </c>
      <c r="C15" s="41"/>
      <c r="D15" s="42"/>
      <c r="E15" s="43"/>
      <c r="F15" s="44"/>
      <c r="G15" s="4"/>
    </row>
    <row r="16" spans="1:14" x14ac:dyDescent="0.25">
      <c r="A16" s="19">
        <f>IF(B29="Odbytová režie",0.05,0)</f>
        <v>0.05</v>
      </c>
      <c r="B16" s="40" t="s">
        <v>15</v>
      </c>
      <c r="C16" s="41"/>
      <c r="D16" s="42"/>
      <c r="E16" s="43"/>
      <c r="F16" s="44"/>
      <c r="G16" s="4"/>
      <c r="M16" s="4"/>
    </row>
    <row r="17" spans="1:14" x14ac:dyDescent="0.25">
      <c r="A17" s="19">
        <f>IF(B29="Odbytová režie",0.05,0)</f>
        <v>0.05</v>
      </c>
      <c r="B17" s="40" t="s">
        <v>16</v>
      </c>
      <c r="C17" s="41"/>
      <c r="D17" s="42"/>
      <c r="E17" s="43"/>
      <c r="F17" s="4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18"/>
      <c r="B18" s="40" t="s">
        <v>17</v>
      </c>
      <c r="C18" s="41"/>
      <c r="D18" s="42"/>
      <c r="E18" s="43"/>
      <c r="F18" s="4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20"/>
      <c r="B19" s="40" t="s">
        <v>18</v>
      </c>
      <c r="C19" s="41"/>
      <c r="D19" s="42"/>
      <c r="E19" s="43"/>
      <c r="F19" s="44"/>
      <c r="G19" s="4"/>
      <c r="N19" s="4"/>
    </row>
    <row r="20" spans="1:14" x14ac:dyDescent="0.25">
      <c r="B20" s="40" t="s">
        <v>19</v>
      </c>
      <c r="C20" s="41"/>
      <c r="D20" s="42"/>
      <c r="E20" s="43"/>
      <c r="F20" s="44"/>
    </row>
    <row r="21" spans="1:14" x14ac:dyDescent="0.25">
      <c r="B21" s="40" t="s">
        <v>20</v>
      </c>
      <c r="C21" s="41"/>
      <c r="D21" s="42"/>
      <c r="E21" s="43"/>
      <c r="F21" s="44"/>
    </row>
    <row r="22" spans="1:14" x14ac:dyDescent="0.25">
      <c r="B22" s="45" t="s">
        <v>22</v>
      </c>
      <c r="C22" s="46"/>
      <c r="D22" s="47"/>
      <c r="E22" s="48">
        <f>SUM(E10:F21)</f>
        <v>0</v>
      </c>
      <c r="F22" s="49"/>
    </row>
    <row r="24" spans="1:14" hidden="1" x14ac:dyDescent="0.25">
      <c r="A24" s="23" t="s">
        <v>24</v>
      </c>
      <c r="B24" s="24"/>
      <c r="C24" s="25"/>
    </row>
    <row r="25" spans="1:14" hidden="1" x14ac:dyDescent="0.25">
      <c r="A25" s="23" t="s">
        <v>30</v>
      </c>
      <c r="B25" s="24"/>
      <c r="C25" s="25"/>
    </row>
    <row r="26" spans="1:14" x14ac:dyDescent="0.25">
      <c r="B26" s="38" t="s">
        <v>23</v>
      </c>
      <c r="C26" s="39"/>
      <c r="D26" s="9"/>
      <c r="E26" s="68" t="s">
        <v>7</v>
      </c>
      <c r="F26" s="69"/>
    </row>
    <row r="27" spans="1:14" x14ac:dyDescent="0.25">
      <c r="B27" s="55" t="s">
        <v>29</v>
      </c>
      <c r="C27" s="56"/>
      <c r="D27" s="21"/>
      <c r="E27" s="57">
        <f>SUM(F4:F7)</f>
        <v>0</v>
      </c>
      <c r="F27" s="58"/>
    </row>
    <row r="28" spans="1:14" x14ac:dyDescent="0.25">
      <c r="B28" s="63" t="s">
        <v>0</v>
      </c>
      <c r="C28" s="64"/>
      <c r="D28" s="65"/>
      <c r="E28" s="57">
        <f>E22</f>
        <v>0</v>
      </c>
      <c r="F28" s="58"/>
    </row>
    <row r="29" spans="1:14" x14ac:dyDescent="0.25">
      <c r="B29" s="72" t="s">
        <v>24</v>
      </c>
      <c r="C29" s="73"/>
      <c r="D29" s="74"/>
      <c r="E29" s="57">
        <f>(E27*A15)</f>
        <v>0</v>
      </c>
      <c r="F29" s="58"/>
    </row>
    <row r="30" spans="1:14" x14ac:dyDescent="0.25">
      <c r="B30" s="55" t="s">
        <v>25</v>
      </c>
      <c r="C30" s="56"/>
      <c r="D30" s="75"/>
      <c r="E30" s="57">
        <f>(E27*A16)</f>
        <v>0</v>
      </c>
      <c r="F30" s="58"/>
    </row>
    <row r="31" spans="1:14" x14ac:dyDescent="0.25">
      <c r="B31" s="55" t="s">
        <v>26</v>
      </c>
      <c r="C31" s="56"/>
      <c r="D31" s="75"/>
      <c r="E31" s="57">
        <f>(E27*A17)</f>
        <v>0</v>
      </c>
      <c r="F31" s="58"/>
    </row>
    <row r="32" spans="1:14" x14ac:dyDescent="0.25">
      <c r="B32" s="28" t="s">
        <v>28</v>
      </c>
      <c r="C32" s="29"/>
      <c r="D32" s="30"/>
      <c r="E32" s="66">
        <f>SUM(E27:F31)</f>
        <v>0</v>
      </c>
      <c r="F32" s="67"/>
    </row>
    <row r="33" spans="2:10" x14ac:dyDescent="0.25">
      <c r="B33" s="10" t="s">
        <v>27</v>
      </c>
      <c r="C33" s="11"/>
      <c r="D33" s="12"/>
      <c r="E33" s="70">
        <f>(E32*1.21)</f>
        <v>0</v>
      </c>
      <c r="F33" s="71"/>
    </row>
    <row r="48" spans="2:10" x14ac:dyDescent="0.25">
      <c r="H48" s="59" t="s">
        <v>34</v>
      </c>
      <c r="I48" s="59"/>
      <c r="J48" s="59"/>
    </row>
  </sheetData>
  <sheetProtection password="CAB5" sheet="1" objects="1" scenarios="1"/>
  <mergeCells count="52">
    <mergeCell ref="E32:F32"/>
    <mergeCell ref="E26:F26"/>
    <mergeCell ref="E33:F33"/>
    <mergeCell ref="B29:D29"/>
    <mergeCell ref="E29:F29"/>
    <mergeCell ref="B30:D30"/>
    <mergeCell ref="E30:F30"/>
    <mergeCell ref="B31:D31"/>
    <mergeCell ref="E31:F31"/>
    <mergeCell ref="E18:F18"/>
    <mergeCell ref="B19:D19"/>
    <mergeCell ref="E19:F19"/>
    <mergeCell ref="B28:D28"/>
    <mergeCell ref="E28:F28"/>
    <mergeCell ref="B27:C27"/>
    <mergeCell ref="E27:F27"/>
    <mergeCell ref="H48:J48"/>
    <mergeCell ref="A3:A7"/>
    <mergeCell ref="A1:N1"/>
    <mergeCell ref="B4:C4"/>
    <mergeCell ref="B5:C5"/>
    <mergeCell ref="B6:C6"/>
    <mergeCell ref="B7:C7"/>
    <mergeCell ref="B15:D15"/>
    <mergeCell ref="E15:F15"/>
    <mergeCell ref="B16:D16"/>
    <mergeCell ref="E16:F16"/>
    <mergeCell ref="B17:D17"/>
    <mergeCell ref="E17:F17"/>
    <mergeCell ref="B18:D18"/>
    <mergeCell ref="B2:F2"/>
    <mergeCell ref="B3:C3"/>
    <mergeCell ref="B10:D10"/>
    <mergeCell ref="E10:F10"/>
    <mergeCell ref="B11:D11"/>
    <mergeCell ref="E11:F11"/>
    <mergeCell ref="B9:D9"/>
    <mergeCell ref="E9:F9"/>
    <mergeCell ref="B8:F8"/>
    <mergeCell ref="B26:C26"/>
    <mergeCell ref="B20:D20"/>
    <mergeCell ref="E20:F20"/>
    <mergeCell ref="B21:D21"/>
    <mergeCell ref="E21:F21"/>
    <mergeCell ref="B22:D22"/>
    <mergeCell ref="E22:F22"/>
    <mergeCell ref="B12:D12"/>
    <mergeCell ref="E12:F12"/>
    <mergeCell ref="B13:D13"/>
    <mergeCell ref="E13:F13"/>
    <mergeCell ref="B14:D14"/>
    <mergeCell ref="E14:F14"/>
  </mergeCells>
  <dataValidations count="1">
    <dataValidation type="list" allowBlank="1" showInputMessage="1" showErrorMessage="1" sqref="B29:D29">
      <formula1>$A$24:$A$25</formula1>
    </dataValidation>
  </dataValidations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Kučera Lukáš</dc:creator>
  <cp:lastModifiedBy>Bílek Tomáš</cp:lastModifiedBy>
  <cp:lastPrinted>2015-03-24T07:20:28Z</cp:lastPrinted>
  <dcterms:created xsi:type="dcterms:W3CDTF">2013-09-18T09:34:39Z</dcterms:created>
  <dcterms:modified xsi:type="dcterms:W3CDTF">2015-03-24T07:21:24Z</dcterms:modified>
</cp:coreProperties>
</file>